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20475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'Sheet1'!$A$1:$P$18</definedName>
  </definedNames>
  <calcPr fullCalcOnLoad="1"/>
</workbook>
</file>

<file path=xl/sharedStrings.xml><?xml version="1.0" encoding="utf-8"?>
<sst xmlns="http://schemas.openxmlformats.org/spreadsheetml/2006/main" count="37" uniqueCount="37">
  <si>
    <t>单   位</t>
  </si>
  <si>
    <t>钦州市审计局</t>
  </si>
  <si>
    <t>柳州市审计局</t>
  </si>
  <si>
    <t>北海市审计局</t>
  </si>
  <si>
    <t>桂林市审计局</t>
  </si>
  <si>
    <t>河池市审计局</t>
  </si>
  <si>
    <t>梧州市审计局</t>
  </si>
  <si>
    <t>贵港市审计局</t>
  </si>
  <si>
    <t>玉林市审计局</t>
  </si>
  <si>
    <t>南宁市审计局</t>
  </si>
  <si>
    <t>崇左市审计局</t>
  </si>
  <si>
    <t>百色市审计局</t>
  </si>
  <si>
    <t>贺州市审计局</t>
  </si>
  <si>
    <t>来宾市审计局</t>
  </si>
  <si>
    <t>防城港市审计局</t>
  </si>
  <si>
    <t xml:space="preserve">  合    计</t>
  </si>
  <si>
    <t>综合
排名</t>
  </si>
  <si>
    <t>综合评定</t>
  </si>
  <si>
    <t>1.网站微信采用</t>
  </si>
  <si>
    <t>2.报刊杂志内刊采用</t>
  </si>
  <si>
    <t>综合
得分</t>
  </si>
  <si>
    <t>小  计</t>
  </si>
  <si>
    <t>小  计</t>
  </si>
  <si>
    <t>1.采用市
局稿件</t>
  </si>
  <si>
    <t>基础
得分</t>
  </si>
  <si>
    <t>审计署媒体采用
信息、新闻</t>
  </si>
  <si>
    <t>自治区媒体采用新闻</t>
  </si>
  <si>
    <t>自治区审计厅
网站采用新闻</t>
  </si>
  <si>
    <t>广西日报
采用</t>
  </si>
  <si>
    <t>年分解
采用指标</t>
  </si>
  <si>
    <t xml:space="preserve"> 2.采用县、市、区局稿件</t>
  </si>
  <si>
    <t>年获采用
信息、新闻合计</t>
  </si>
  <si>
    <t>约稿报党委办、
深改办获采用</t>
  </si>
  <si>
    <t>加分</t>
  </si>
  <si>
    <t>扣分</t>
  </si>
  <si>
    <r>
      <t xml:space="preserve">备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注</t>
    </r>
  </si>
  <si>
    <r>
      <t xml:space="preserve">   </t>
    </r>
    <r>
      <rPr>
        <sz val="22"/>
        <color indexed="8"/>
        <rFont val="方正小标宋_GBK"/>
        <family val="3"/>
      </rPr>
      <t xml:space="preserve"> </t>
    </r>
    <r>
      <rPr>
        <b/>
        <sz val="20"/>
        <color indexed="8"/>
        <rFont val="华文中宋"/>
        <family val="0"/>
      </rPr>
      <t>2018年度各市审计机关上报信息和新闻稿件获采用情况统计表</t>
    </r>
    <r>
      <rPr>
        <b/>
        <sz val="18"/>
        <color indexed="8"/>
        <rFont val="华文中宋"/>
        <family val="0"/>
      </rPr>
      <t xml:space="preserve"> </t>
    </r>
    <r>
      <rPr>
        <b/>
        <sz val="18"/>
        <color indexed="8"/>
        <rFont val="华文仿宋"/>
        <family val="0"/>
      </rPr>
      <t xml:space="preserve"> </t>
    </r>
    <r>
      <rPr>
        <sz val="16"/>
        <color indexed="8"/>
        <rFont val="Times New Roman"/>
        <family val="1"/>
      </rPr>
      <t xml:space="preserve">   </t>
    </r>
    <r>
      <rPr>
        <sz val="10"/>
        <color indexed="8"/>
        <rFont val="仿宋_GB2312"/>
        <family val="1"/>
      </rPr>
      <t>单位：篇或条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</si>
</sst>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Times New Roman"/>
      <family val="1"/>
    </font>
    <font>
      <sz val="22"/>
      <color indexed="8"/>
      <name val="方正小标宋_GBK"/>
      <family val="3"/>
    </font>
    <font>
      <sz val="10"/>
      <color indexed="8"/>
      <name val="仿宋_GB2312"/>
      <family val="1"/>
    </font>
    <font>
      <sz val="9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华文仿宋"/>
      <family val="0"/>
    </font>
    <font>
      <b/>
      <sz val="20"/>
      <color indexed="8"/>
      <name val="华文中宋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仿宋_GB2312"/>
      <family val="1"/>
    </font>
    <font>
      <sz val="11"/>
      <color indexed="8"/>
      <name val="仿宋_GB2312"/>
      <family val="1"/>
    </font>
    <font>
      <b/>
      <sz val="11"/>
      <color indexed="8"/>
      <name val="仿宋_GB2312"/>
      <family val="1"/>
    </font>
    <font>
      <sz val="9"/>
      <color indexed="8"/>
      <name val="仿宋_GB2312"/>
      <family val="1"/>
    </font>
    <font>
      <b/>
      <sz val="10"/>
      <color indexed="8"/>
      <name val="仿宋_GB2312"/>
      <family val="1"/>
    </font>
    <font>
      <b/>
      <sz val="8"/>
      <color indexed="8"/>
      <name val="宋体"/>
      <family val="0"/>
    </font>
    <font>
      <sz val="22"/>
      <color indexed="8"/>
      <name val="方正小标宋简体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仿宋_GB2312"/>
      <family val="1"/>
    </font>
    <font>
      <sz val="11"/>
      <color rgb="FF000000"/>
      <name val="仿宋_GB2312"/>
      <family val="1"/>
    </font>
    <font>
      <sz val="11"/>
      <color theme="1"/>
      <name val="仿宋_GB2312"/>
      <family val="1"/>
    </font>
    <font>
      <b/>
      <sz val="11"/>
      <color rgb="FF000000"/>
      <name val="仿宋_GB2312"/>
      <family val="1"/>
    </font>
    <font>
      <sz val="9"/>
      <color rgb="FF000000"/>
      <name val="仿宋_GB2312"/>
      <family val="1"/>
    </font>
    <font>
      <b/>
      <sz val="10"/>
      <color rgb="FF000000"/>
      <name val="仿宋_GB2312"/>
      <family val="1"/>
    </font>
    <font>
      <b/>
      <sz val="8"/>
      <color theme="1"/>
      <name val="Calibri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22"/>
      <color theme="1"/>
      <name val="方正小标宋简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9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ill>
        <patternFill patternType="solid">
          <fgColor rgb="FF00B0F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5.421875" style="0" customWidth="1"/>
    <col min="2" max="2" width="9.00390625" style="0" customWidth="1"/>
    <col min="3" max="3" width="9.140625" style="0" customWidth="1"/>
    <col min="4" max="4" width="7.28125" style="0" customWidth="1"/>
    <col min="5" max="5" width="8.8515625" style="0" customWidth="1"/>
    <col min="6" max="6" width="5.7109375" style="0" customWidth="1"/>
    <col min="7" max="7" width="9.421875" style="0" customWidth="1"/>
    <col min="8" max="8" width="7.421875" style="0" customWidth="1"/>
    <col min="9" max="9" width="11.28125" style="0" customWidth="1"/>
    <col min="10" max="10" width="5.8515625" style="0" customWidth="1"/>
    <col min="11" max="11" width="6.421875" style="0" customWidth="1"/>
    <col min="12" max="12" width="5.421875" style="0" customWidth="1"/>
    <col min="13" max="13" width="5.7109375" style="0" customWidth="1"/>
    <col min="14" max="14" width="5.57421875" style="0" customWidth="1"/>
    <col min="15" max="15" width="11.8515625" style="0" customWidth="1"/>
    <col min="16" max="16" width="7.28125" style="0" customWidth="1"/>
    <col min="17" max="17" width="5.28125" style="0" customWidth="1"/>
    <col min="18" max="18" width="6.421875" style="0" customWidth="1"/>
    <col min="19" max="19" width="4.8515625" style="0" customWidth="1"/>
    <col min="20" max="21" width="4.421875" style="0" customWidth="1"/>
    <col min="22" max="22" width="5.7109375" style="0" customWidth="1"/>
    <col min="23" max="23" width="4.421875" style="0" customWidth="1"/>
    <col min="24" max="24" width="5.00390625" style="2" customWidth="1"/>
    <col min="25" max="25" width="4.57421875" style="0" customWidth="1"/>
  </cols>
  <sheetData>
    <row r="1" spans="1:16" ht="37.5" customHeight="1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38.25" customHeight="1">
      <c r="A2" s="19"/>
      <c r="B2" s="28" t="s">
        <v>29</v>
      </c>
      <c r="C2" s="28" t="s">
        <v>31</v>
      </c>
      <c r="D2" s="23" t="s">
        <v>25</v>
      </c>
      <c r="E2" s="26"/>
      <c r="F2" s="27"/>
      <c r="G2" s="16" t="s">
        <v>26</v>
      </c>
      <c r="H2" s="23" t="s">
        <v>27</v>
      </c>
      <c r="I2" s="24"/>
      <c r="J2" s="25"/>
      <c r="K2" s="23" t="s">
        <v>17</v>
      </c>
      <c r="L2" s="24"/>
      <c r="M2" s="24"/>
      <c r="N2" s="24"/>
      <c r="O2" s="24"/>
      <c r="P2" s="25"/>
    </row>
    <row r="3" spans="1:16" ht="33.75" customHeight="1">
      <c r="A3" s="17" t="s">
        <v>0</v>
      </c>
      <c r="B3" s="29"/>
      <c r="C3" s="29"/>
      <c r="D3" s="14" t="s">
        <v>18</v>
      </c>
      <c r="E3" s="14" t="s">
        <v>19</v>
      </c>
      <c r="F3" s="14" t="s">
        <v>21</v>
      </c>
      <c r="G3" s="14" t="s">
        <v>28</v>
      </c>
      <c r="H3" s="14" t="s">
        <v>23</v>
      </c>
      <c r="I3" s="15" t="s">
        <v>30</v>
      </c>
      <c r="J3" s="14" t="s">
        <v>22</v>
      </c>
      <c r="K3" s="15" t="s">
        <v>24</v>
      </c>
      <c r="L3" s="20" t="s">
        <v>33</v>
      </c>
      <c r="M3" s="15" t="s">
        <v>34</v>
      </c>
      <c r="N3" s="15" t="s">
        <v>20</v>
      </c>
      <c r="O3" s="21" t="s">
        <v>35</v>
      </c>
      <c r="P3" s="12" t="s">
        <v>16</v>
      </c>
    </row>
    <row r="4" spans="1:24" s="7" customFormat="1" ht="27" customHeight="1">
      <c r="A4" s="3" t="s">
        <v>2</v>
      </c>
      <c r="B4" s="4">
        <v>12</v>
      </c>
      <c r="C4" s="4">
        <f aca="true" t="shared" si="0" ref="C4:C17">F4+J4+G4</f>
        <v>67</v>
      </c>
      <c r="D4" s="13">
        <v>33</v>
      </c>
      <c r="E4" s="4">
        <v>6</v>
      </c>
      <c r="F4" s="5">
        <f aca="true" t="shared" si="1" ref="F4:F17">D4+E4</f>
        <v>39</v>
      </c>
      <c r="G4" s="5">
        <v>0</v>
      </c>
      <c r="H4" s="4">
        <v>18</v>
      </c>
      <c r="I4" s="4">
        <v>10</v>
      </c>
      <c r="J4" s="4">
        <f aca="true" t="shared" si="2" ref="J4:J17">H4+I4</f>
        <v>28</v>
      </c>
      <c r="K4" s="4">
        <f aca="true" t="shared" si="3" ref="K4:K17">F4*40+G4*30+J4*10</f>
        <v>1840</v>
      </c>
      <c r="L4" s="4"/>
      <c r="M4" s="4">
        <f>L4*-5</f>
        <v>0</v>
      </c>
      <c r="N4" s="4">
        <f>K4+M4</f>
        <v>1840</v>
      </c>
      <c r="O4" s="10"/>
      <c r="P4" s="6">
        <v>1</v>
      </c>
      <c r="X4" s="8"/>
    </row>
    <row r="5" spans="1:24" s="7" customFormat="1" ht="27" customHeight="1">
      <c r="A5" s="3" t="s">
        <v>1</v>
      </c>
      <c r="B5" s="4">
        <v>12</v>
      </c>
      <c r="C5" s="4">
        <f t="shared" si="0"/>
        <v>35</v>
      </c>
      <c r="D5" s="4">
        <v>8</v>
      </c>
      <c r="E5" s="4">
        <v>7</v>
      </c>
      <c r="F5" s="5">
        <f t="shared" si="1"/>
        <v>15</v>
      </c>
      <c r="G5" s="4">
        <v>0</v>
      </c>
      <c r="H5" s="4">
        <v>19</v>
      </c>
      <c r="I5" s="4">
        <v>1</v>
      </c>
      <c r="J5" s="4">
        <f t="shared" si="2"/>
        <v>20</v>
      </c>
      <c r="K5" s="4">
        <f t="shared" si="3"/>
        <v>800</v>
      </c>
      <c r="L5" s="4"/>
      <c r="M5" s="4">
        <f>L5*-5</f>
        <v>0</v>
      </c>
      <c r="N5" s="4">
        <f>K5+M5</f>
        <v>800</v>
      </c>
      <c r="O5" s="10"/>
      <c r="P5" s="6">
        <v>2</v>
      </c>
      <c r="X5" s="8"/>
    </row>
    <row r="6" spans="1:24" s="7" customFormat="1" ht="27" customHeight="1">
      <c r="A6" s="3" t="s">
        <v>4</v>
      </c>
      <c r="B6" s="4">
        <v>12</v>
      </c>
      <c r="C6" s="4">
        <f t="shared" si="0"/>
        <v>26</v>
      </c>
      <c r="D6" s="9">
        <v>9</v>
      </c>
      <c r="E6" s="9">
        <v>2</v>
      </c>
      <c r="F6" s="5">
        <f t="shared" si="1"/>
        <v>11</v>
      </c>
      <c r="G6" s="4">
        <v>0</v>
      </c>
      <c r="H6" s="4">
        <v>14</v>
      </c>
      <c r="I6" s="4">
        <v>1</v>
      </c>
      <c r="J6" s="4">
        <f t="shared" si="2"/>
        <v>15</v>
      </c>
      <c r="K6" s="4">
        <f t="shared" si="3"/>
        <v>590</v>
      </c>
      <c r="L6" s="4"/>
      <c r="M6" s="4">
        <f>L6*-5</f>
        <v>0</v>
      </c>
      <c r="N6" s="4">
        <f>K6+M6</f>
        <v>590</v>
      </c>
      <c r="O6" s="10"/>
      <c r="P6" s="6">
        <v>3</v>
      </c>
      <c r="X6" s="8"/>
    </row>
    <row r="7" spans="1:24" s="7" customFormat="1" ht="27" customHeight="1">
      <c r="A7" s="3" t="s">
        <v>3</v>
      </c>
      <c r="B7" s="4">
        <v>12</v>
      </c>
      <c r="C7" s="4">
        <f t="shared" si="0"/>
        <v>25</v>
      </c>
      <c r="D7" s="9">
        <v>5</v>
      </c>
      <c r="E7" s="4">
        <v>3</v>
      </c>
      <c r="F7" s="5">
        <f t="shared" si="1"/>
        <v>8</v>
      </c>
      <c r="G7" s="4">
        <v>0</v>
      </c>
      <c r="H7" s="4">
        <v>17</v>
      </c>
      <c r="I7" s="4">
        <v>0</v>
      </c>
      <c r="J7" s="4">
        <f t="shared" si="2"/>
        <v>17</v>
      </c>
      <c r="K7" s="4">
        <f t="shared" si="3"/>
        <v>490</v>
      </c>
      <c r="L7" s="4">
        <v>80</v>
      </c>
      <c r="M7" s="4">
        <v>0</v>
      </c>
      <c r="N7" s="4">
        <f>K7+L7-M7</f>
        <v>570</v>
      </c>
      <c r="O7" s="18" t="s">
        <v>32</v>
      </c>
      <c r="P7" s="6">
        <v>4</v>
      </c>
      <c r="X7" s="8"/>
    </row>
    <row r="8" spans="1:24" s="7" customFormat="1" ht="27" customHeight="1">
      <c r="A8" s="3" t="s">
        <v>5</v>
      </c>
      <c r="B8" s="4">
        <v>12</v>
      </c>
      <c r="C8" s="4">
        <f t="shared" si="0"/>
        <v>12</v>
      </c>
      <c r="D8" s="4">
        <v>0</v>
      </c>
      <c r="E8" s="4">
        <v>1</v>
      </c>
      <c r="F8" s="5">
        <f t="shared" si="1"/>
        <v>1</v>
      </c>
      <c r="G8" s="4">
        <v>1</v>
      </c>
      <c r="H8" s="4">
        <v>10</v>
      </c>
      <c r="I8" s="4">
        <v>0</v>
      </c>
      <c r="J8" s="4">
        <f t="shared" si="2"/>
        <v>10</v>
      </c>
      <c r="K8" s="4">
        <f t="shared" si="3"/>
        <v>170</v>
      </c>
      <c r="L8" s="4"/>
      <c r="M8" s="4">
        <f aca="true" t="shared" si="4" ref="M8:M17">L8*-5</f>
        <v>0</v>
      </c>
      <c r="N8" s="4">
        <f aca="true" t="shared" si="5" ref="N8:N17">K8+M8</f>
        <v>170</v>
      </c>
      <c r="O8" s="11"/>
      <c r="P8" s="6">
        <v>5</v>
      </c>
      <c r="X8" s="8"/>
    </row>
    <row r="9" spans="1:24" s="7" customFormat="1" ht="27" customHeight="1">
      <c r="A9" s="3" t="s">
        <v>7</v>
      </c>
      <c r="B9" s="4">
        <v>12</v>
      </c>
      <c r="C9" s="4">
        <f t="shared" si="0"/>
        <v>9</v>
      </c>
      <c r="D9" s="4">
        <v>1</v>
      </c>
      <c r="E9" s="4">
        <v>1</v>
      </c>
      <c r="F9" s="5">
        <f t="shared" si="1"/>
        <v>2</v>
      </c>
      <c r="G9" s="4">
        <v>0</v>
      </c>
      <c r="H9" s="4">
        <v>5</v>
      </c>
      <c r="I9" s="4">
        <v>2</v>
      </c>
      <c r="J9" s="4">
        <f t="shared" si="2"/>
        <v>7</v>
      </c>
      <c r="K9" s="4">
        <f t="shared" si="3"/>
        <v>150</v>
      </c>
      <c r="L9" s="4"/>
      <c r="M9" s="4">
        <f t="shared" si="4"/>
        <v>0</v>
      </c>
      <c r="N9" s="4">
        <f t="shared" si="5"/>
        <v>150</v>
      </c>
      <c r="O9" s="11"/>
      <c r="P9" s="6">
        <v>6</v>
      </c>
      <c r="X9" s="8"/>
    </row>
    <row r="10" spans="1:24" s="7" customFormat="1" ht="27" customHeight="1">
      <c r="A10" s="3" t="s">
        <v>10</v>
      </c>
      <c r="B10" s="4">
        <v>12</v>
      </c>
      <c r="C10" s="4">
        <f t="shared" si="0"/>
        <v>14</v>
      </c>
      <c r="D10" s="4">
        <v>0</v>
      </c>
      <c r="E10" s="4">
        <v>0</v>
      </c>
      <c r="F10" s="5">
        <f t="shared" si="1"/>
        <v>0</v>
      </c>
      <c r="G10" s="4">
        <v>0</v>
      </c>
      <c r="H10" s="4">
        <v>13</v>
      </c>
      <c r="I10" s="4">
        <v>1</v>
      </c>
      <c r="J10" s="4">
        <f t="shared" si="2"/>
        <v>14</v>
      </c>
      <c r="K10" s="4">
        <f t="shared" si="3"/>
        <v>140</v>
      </c>
      <c r="L10" s="4"/>
      <c r="M10" s="4">
        <f t="shared" si="4"/>
        <v>0</v>
      </c>
      <c r="N10" s="4">
        <f t="shared" si="5"/>
        <v>140</v>
      </c>
      <c r="O10" s="10"/>
      <c r="P10" s="6">
        <v>7</v>
      </c>
      <c r="X10" s="8"/>
    </row>
    <row r="11" spans="1:24" s="7" customFormat="1" ht="27" customHeight="1">
      <c r="A11" s="3" t="s">
        <v>9</v>
      </c>
      <c r="B11" s="4">
        <v>12</v>
      </c>
      <c r="C11" s="4">
        <f t="shared" si="0"/>
        <v>13</v>
      </c>
      <c r="D11" s="9">
        <v>0</v>
      </c>
      <c r="E11" s="4">
        <v>0</v>
      </c>
      <c r="F11" s="5">
        <f t="shared" si="1"/>
        <v>0</v>
      </c>
      <c r="G11" s="4">
        <v>0</v>
      </c>
      <c r="H11" s="4">
        <v>12</v>
      </c>
      <c r="I11" s="4">
        <v>1</v>
      </c>
      <c r="J11" s="4">
        <f t="shared" si="2"/>
        <v>13</v>
      </c>
      <c r="K11" s="4">
        <f t="shared" si="3"/>
        <v>130</v>
      </c>
      <c r="L11" s="4"/>
      <c r="M11" s="4">
        <f t="shared" si="4"/>
        <v>0</v>
      </c>
      <c r="N11" s="4">
        <f t="shared" si="5"/>
        <v>130</v>
      </c>
      <c r="O11" s="10"/>
      <c r="P11" s="6">
        <v>8</v>
      </c>
      <c r="X11" s="8"/>
    </row>
    <row r="12" spans="1:24" s="7" customFormat="1" ht="27" customHeight="1">
      <c r="A12" s="3" t="s">
        <v>6</v>
      </c>
      <c r="B12" s="4">
        <v>12</v>
      </c>
      <c r="C12" s="4">
        <f t="shared" si="0"/>
        <v>10</v>
      </c>
      <c r="D12" s="4">
        <v>1</v>
      </c>
      <c r="E12" s="4">
        <v>0</v>
      </c>
      <c r="F12" s="5">
        <f t="shared" si="1"/>
        <v>1</v>
      </c>
      <c r="G12" s="4">
        <v>0</v>
      </c>
      <c r="H12" s="4">
        <v>5</v>
      </c>
      <c r="I12" s="4">
        <v>4</v>
      </c>
      <c r="J12" s="4">
        <f t="shared" si="2"/>
        <v>9</v>
      </c>
      <c r="K12" s="4">
        <f t="shared" si="3"/>
        <v>130</v>
      </c>
      <c r="L12" s="4"/>
      <c r="M12" s="4">
        <f t="shared" si="4"/>
        <v>0</v>
      </c>
      <c r="N12" s="4">
        <f t="shared" si="5"/>
        <v>130</v>
      </c>
      <c r="O12" s="11"/>
      <c r="P12" s="6">
        <v>8</v>
      </c>
      <c r="X12" s="8"/>
    </row>
    <row r="13" spans="1:24" s="7" customFormat="1" ht="27" customHeight="1">
      <c r="A13" s="3" t="s">
        <v>11</v>
      </c>
      <c r="B13" s="4">
        <v>12</v>
      </c>
      <c r="C13" s="4">
        <f t="shared" si="0"/>
        <v>12</v>
      </c>
      <c r="D13" s="4">
        <v>0</v>
      </c>
      <c r="E13" s="4">
        <v>0</v>
      </c>
      <c r="F13" s="5">
        <f t="shared" si="1"/>
        <v>0</v>
      </c>
      <c r="G13" s="4">
        <v>0</v>
      </c>
      <c r="H13" s="4">
        <v>12</v>
      </c>
      <c r="I13" s="4">
        <v>0</v>
      </c>
      <c r="J13" s="4">
        <f t="shared" si="2"/>
        <v>12</v>
      </c>
      <c r="K13" s="4">
        <f t="shared" si="3"/>
        <v>120</v>
      </c>
      <c r="L13" s="4"/>
      <c r="M13" s="4">
        <f t="shared" si="4"/>
        <v>0</v>
      </c>
      <c r="N13" s="4">
        <f t="shared" si="5"/>
        <v>120</v>
      </c>
      <c r="O13" s="10"/>
      <c r="P13" s="6">
        <v>9</v>
      </c>
      <c r="X13" s="8"/>
    </row>
    <row r="14" spans="1:24" s="7" customFormat="1" ht="27" customHeight="1">
      <c r="A14" s="3" t="s">
        <v>8</v>
      </c>
      <c r="B14" s="4">
        <v>12</v>
      </c>
      <c r="C14" s="4">
        <f t="shared" si="0"/>
        <v>8</v>
      </c>
      <c r="D14" s="4">
        <v>0</v>
      </c>
      <c r="E14" s="4">
        <v>0</v>
      </c>
      <c r="F14" s="5">
        <f t="shared" si="1"/>
        <v>0</v>
      </c>
      <c r="G14" s="4">
        <v>0</v>
      </c>
      <c r="H14" s="4">
        <v>8</v>
      </c>
      <c r="I14" s="4">
        <v>0</v>
      </c>
      <c r="J14" s="4">
        <f t="shared" si="2"/>
        <v>8</v>
      </c>
      <c r="K14" s="4">
        <f t="shared" si="3"/>
        <v>80</v>
      </c>
      <c r="L14" s="4"/>
      <c r="M14" s="4">
        <f t="shared" si="4"/>
        <v>0</v>
      </c>
      <c r="N14" s="4">
        <f t="shared" si="5"/>
        <v>80</v>
      </c>
      <c r="O14" s="11"/>
      <c r="P14" s="6">
        <v>10</v>
      </c>
      <c r="X14" s="8"/>
    </row>
    <row r="15" spans="1:24" s="7" customFormat="1" ht="27" customHeight="1">
      <c r="A15" s="3" t="s">
        <v>13</v>
      </c>
      <c r="B15" s="4">
        <v>12</v>
      </c>
      <c r="C15" s="4">
        <f t="shared" si="0"/>
        <v>6</v>
      </c>
      <c r="D15" s="4">
        <v>0</v>
      </c>
      <c r="E15" s="4">
        <v>0</v>
      </c>
      <c r="F15" s="5">
        <f t="shared" si="1"/>
        <v>0</v>
      </c>
      <c r="G15" s="4">
        <v>1</v>
      </c>
      <c r="H15" s="4">
        <v>2</v>
      </c>
      <c r="I15" s="4">
        <v>3</v>
      </c>
      <c r="J15" s="4">
        <f t="shared" si="2"/>
        <v>5</v>
      </c>
      <c r="K15" s="4">
        <f t="shared" si="3"/>
        <v>80</v>
      </c>
      <c r="L15" s="4"/>
      <c r="M15" s="4">
        <f t="shared" si="4"/>
        <v>0</v>
      </c>
      <c r="N15" s="4">
        <f t="shared" si="5"/>
        <v>80</v>
      </c>
      <c r="O15" s="11"/>
      <c r="P15" s="6">
        <v>10</v>
      </c>
      <c r="X15" s="8"/>
    </row>
    <row r="16" spans="1:24" s="7" customFormat="1" ht="27" customHeight="1">
      <c r="A16" s="3" t="s">
        <v>12</v>
      </c>
      <c r="B16" s="4">
        <v>12</v>
      </c>
      <c r="C16" s="4">
        <f t="shared" si="0"/>
        <v>6</v>
      </c>
      <c r="D16" s="4">
        <v>0</v>
      </c>
      <c r="E16" s="4">
        <v>0</v>
      </c>
      <c r="F16" s="5">
        <f t="shared" si="1"/>
        <v>0</v>
      </c>
      <c r="G16" s="4">
        <v>0</v>
      </c>
      <c r="H16" s="4">
        <v>6</v>
      </c>
      <c r="I16" s="4">
        <v>0</v>
      </c>
      <c r="J16" s="4">
        <f t="shared" si="2"/>
        <v>6</v>
      </c>
      <c r="K16" s="4">
        <f t="shared" si="3"/>
        <v>60</v>
      </c>
      <c r="L16" s="4"/>
      <c r="M16" s="4">
        <f t="shared" si="4"/>
        <v>0</v>
      </c>
      <c r="N16" s="4">
        <f t="shared" si="5"/>
        <v>60</v>
      </c>
      <c r="O16" s="11"/>
      <c r="P16" s="6">
        <v>11</v>
      </c>
      <c r="X16" s="8"/>
    </row>
    <row r="17" spans="1:24" s="7" customFormat="1" ht="27" customHeight="1">
      <c r="A17" s="3" t="s">
        <v>14</v>
      </c>
      <c r="B17" s="4">
        <v>12</v>
      </c>
      <c r="C17" s="4">
        <f t="shared" si="0"/>
        <v>6</v>
      </c>
      <c r="D17" s="9">
        <v>0</v>
      </c>
      <c r="E17" s="4">
        <v>0</v>
      </c>
      <c r="F17" s="5">
        <f t="shared" si="1"/>
        <v>0</v>
      </c>
      <c r="G17" s="4">
        <v>0</v>
      </c>
      <c r="H17" s="4">
        <v>5</v>
      </c>
      <c r="I17" s="4">
        <v>1</v>
      </c>
      <c r="J17" s="4">
        <f t="shared" si="2"/>
        <v>6</v>
      </c>
      <c r="K17" s="4">
        <f t="shared" si="3"/>
        <v>60</v>
      </c>
      <c r="L17" s="4"/>
      <c r="M17" s="4">
        <f t="shared" si="4"/>
        <v>0</v>
      </c>
      <c r="N17" s="4">
        <f t="shared" si="5"/>
        <v>60</v>
      </c>
      <c r="O17" s="11"/>
      <c r="P17" s="6">
        <v>11</v>
      </c>
      <c r="X17" s="8"/>
    </row>
    <row r="18" spans="1:16" ht="27" customHeight="1">
      <c r="A18" s="3" t="s">
        <v>15</v>
      </c>
      <c r="B18" s="4">
        <v>168</v>
      </c>
      <c r="C18" s="4">
        <v>301</v>
      </c>
      <c r="D18" s="4">
        <v>39</v>
      </c>
      <c r="E18" s="4">
        <v>19</v>
      </c>
      <c r="F18" s="5">
        <v>58</v>
      </c>
      <c r="G18" s="4">
        <v>0</v>
      </c>
      <c r="H18" s="4">
        <v>196</v>
      </c>
      <c r="I18" s="4">
        <v>47</v>
      </c>
      <c r="J18" s="4">
        <v>243</v>
      </c>
      <c r="K18" s="4">
        <v>4750</v>
      </c>
      <c r="L18" s="4"/>
      <c r="M18" s="4">
        <v>0</v>
      </c>
      <c r="N18" s="4">
        <v>4750</v>
      </c>
      <c r="O18" s="3"/>
      <c r="P18" s="22"/>
    </row>
    <row r="20" ht="20.25">
      <c r="A20" s="1"/>
    </row>
    <row r="21" ht="20.25">
      <c r="A21" s="1"/>
    </row>
    <row r="22" ht="20.25">
      <c r="A22" s="1"/>
    </row>
    <row r="23" ht="20.25">
      <c r="A23" s="1"/>
    </row>
    <row r="24" ht="20.25">
      <c r="A24" s="1"/>
    </row>
    <row r="25" ht="20.25">
      <c r="A25" s="1"/>
    </row>
    <row r="26" ht="20.25">
      <c r="A26" s="1"/>
    </row>
    <row r="27" ht="20.25">
      <c r="A27" s="1"/>
    </row>
    <row r="28" ht="20.25">
      <c r="A28" s="1"/>
    </row>
    <row r="29" ht="20.25">
      <c r="A29" s="1"/>
    </row>
    <row r="30" ht="20.25">
      <c r="A30" s="1"/>
    </row>
  </sheetData>
  <sheetProtection/>
  <mergeCells count="6">
    <mergeCell ref="K2:P2"/>
    <mergeCell ref="H2:J2"/>
    <mergeCell ref="D2:F2"/>
    <mergeCell ref="C2:C3"/>
    <mergeCell ref="B2:B3"/>
    <mergeCell ref="A1:P1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scale="94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张世松</dc:creator>
  <cp:keywords/>
  <dc:description/>
  <cp:lastModifiedBy>张世松</cp:lastModifiedBy>
  <cp:lastPrinted>2019-03-05T03:30:36Z</cp:lastPrinted>
  <dcterms:created xsi:type="dcterms:W3CDTF">2019-01-02T12:01:58Z</dcterms:created>
  <dcterms:modified xsi:type="dcterms:W3CDTF">2019-12-31T00:53:53Z</dcterms:modified>
  <cp:category/>
  <cp:version/>
  <cp:contentType/>
  <cp:contentStatus/>
</cp:coreProperties>
</file>